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8700" activeTab="1"/>
  </bookViews>
  <sheets>
    <sheet name="Daten" sheetId="1" r:id="rId1"/>
    <sheet name="Weltbevölkerung logistisch" sheetId="2" r:id="rId2"/>
  </sheets>
  <definedNames/>
  <calcPr fullCalcOnLoad="1"/>
</workbook>
</file>

<file path=xl/sharedStrings.xml><?xml version="1.0" encoding="utf-8"?>
<sst xmlns="http://schemas.openxmlformats.org/spreadsheetml/2006/main" count="22" uniqueCount="18">
  <si>
    <t>Jahr</t>
  </si>
  <si>
    <t>Zeitpunkt</t>
  </si>
  <si>
    <t>Weltbevölkerung</t>
  </si>
  <si>
    <t>Entwicklungsländer</t>
  </si>
  <si>
    <t>Industrieländer</t>
  </si>
  <si>
    <t>Afrika</t>
  </si>
  <si>
    <t>Amerika</t>
  </si>
  <si>
    <t>Asien</t>
  </si>
  <si>
    <t>Europa</t>
  </si>
  <si>
    <t>Ozeanien</t>
  </si>
  <si>
    <t>Die Weltbevölkerung</t>
  </si>
  <si>
    <t>Simulation</t>
  </si>
  <si>
    <t>i:</t>
  </si>
  <si>
    <t>p:</t>
  </si>
  <si>
    <t>M:</t>
  </si>
  <si>
    <t>Quelle: Statistik Austria</t>
  </si>
  <si>
    <t>Angaben in Millionen</t>
  </si>
  <si>
    <t>Startwert: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</si>
</sst>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0000000"/>
  </numFmts>
  <fonts count="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9"/>
      <name val="Arial"/>
      <family val="0"/>
    </font>
    <font>
      <sz val="9.25"/>
      <name val="Arial"/>
      <family val="0"/>
    </font>
    <font>
      <sz val="10.5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1"/>
          <c:order val="0"/>
          <c:tx>
            <c:strRef>
              <c:f>Daten!$C$4</c:f>
              <c:strCache>
                <c:ptCount val="1"/>
                <c:pt idx="0">
                  <c:v>Weltbevölkerung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Daten!$A$5:$A$14</c:f>
              <c:numCache/>
            </c:numRef>
          </c:xVal>
          <c:yVal>
            <c:numRef>
              <c:f>Daten!$C$5:$C$14</c:f>
              <c:numCache/>
            </c:numRef>
          </c:yVal>
          <c:smooth val="1"/>
        </c:ser>
        <c:ser>
          <c:idx val="2"/>
          <c:order val="1"/>
          <c:tx>
            <c:strRef>
              <c:f>Daten!$D$4</c:f>
              <c:strCache>
                <c:ptCount val="1"/>
                <c:pt idx="0">
                  <c:v>Entwicklungsländer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Daten!$A$5:$A$14</c:f>
              <c:numCache/>
            </c:numRef>
          </c:xVal>
          <c:yVal>
            <c:numRef>
              <c:f>Daten!$D$5:$D$14</c:f>
              <c:numCache/>
            </c:numRef>
          </c:yVal>
          <c:smooth val="1"/>
        </c:ser>
        <c:ser>
          <c:idx val="3"/>
          <c:order val="2"/>
          <c:tx>
            <c:strRef>
              <c:f>Daten!$E$4</c:f>
              <c:strCache>
                <c:ptCount val="1"/>
                <c:pt idx="0">
                  <c:v>Industrieländer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Daten!$A$5:$A$14</c:f>
              <c:numCache/>
            </c:numRef>
          </c:xVal>
          <c:yVal>
            <c:numRef>
              <c:f>Daten!$E$5:$E$14</c:f>
              <c:numCache/>
            </c:numRef>
          </c:yVal>
          <c:smooth val="1"/>
        </c:ser>
        <c:axId val="6497792"/>
        <c:axId val="58480129"/>
      </c:scatterChart>
      <c:valAx>
        <c:axId val="649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80129"/>
        <c:crosses val="autoZero"/>
        <c:crossBetween val="midCat"/>
        <c:dispUnits/>
        <c:minorUnit val="4"/>
      </c:valAx>
      <c:valAx>
        <c:axId val="58480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77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Daten!$F$4</c:f>
              <c:strCache>
                <c:ptCount val="1"/>
                <c:pt idx="0">
                  <c:v>Afrika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Daten!$A$5:$A$14</c:f>
              <c:numCache/>
            </c:numRef>
          </c:xVal>
          <c:yVal>
            <c:numRef>
              <c:f>Daten!$F$5:$F$14</c:f>
              <c:numCache/>
            </c:numRef>
          </c:yVal>
          <c:smooth val="1"/>
        </c:ser>
        <c:ser>
          <c:idx val="1"/>
          <c:order val="1"/>
          <c:tx>
            <c:strRef>
              <c:f>Daten!$G$4</c:f>
              <c:strCache>
                <c:ptCount val="1"/>
                <c:pt idx="0">
                  <c:v>Amerika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Daten!$A$5:$A$14</c:f>
              <c:numCache/>
            </c:numRef>
          </c:xVal>
          <c:yVal>
            <c:numRef>
              <c:f>Daten!$G$5:$G$14</c:f>
              <c:numCache/>
            </c:numRef>
          </c:yVal>
          <c:smooth val="1"/>
        </c:ser>
        <c:ser>
          <c:idx val="2"/>
          <c:order val="2"/>
          <c:tx>
            <c:strRef>
              <c:f>Daten!$H$4</c:f>
              <c:strCache>
                <c:ptCount val="1"/>
                <c:pt idx="0">
                  <c:v>Asien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Daten!$A$5:$A$14</c:f>
              <c:numCache/>
            </c:numRef>
          </c:xVal>
          <c:yVal>
            <c:numRef>
              <c:f>Daten!$H$5:$H$14</c:f>
              <c:numCache/>
            </c:numRef>
          </c:yVal>
          <c:smooth val="1"/>
        </c:ser>
        <c:ser>
          <c:idx val="3"/>
          <c:order val="3"/>
          <c:tx>
            <c:strRef>
              <c:f>Daten!$I$4</c:f>
              <c:strCache>
                <c:ptCount val="1"/>
                <c:pt idx="0">
                  <c:v>Europa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Daten!$A$5:$A$14</c:f>
              <c:numCache/>
            </c:numRef>
          </c:xVal>
          <c:yVal>
            <c:numRef>
              <c:f>Daten!$I$5:$I$14</c:f>
              <c:numCache/>
            </c:numRef>
          </c:yVal>
          <c:smooth val="1"/>
        </c:ser>
        <c:ser>
          <c:idx val="4"/>
          <c:order val="4"/>
          <c:tx>
            <c:strRef>
              <c:f>Daten!$J$4</c:f>
              <c:strCache>
                <c:ptCount val="1"/>
                <c:pt idx="0">
                  <c:v>Ozeanien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Daten!$A$5:$A$14</c:f>
              <c:numCache/>
            </c:numRef>
          </c:xVal>
          <c:yVal>
            <c:numRef>
              <c:f>Daten!$J$5:$J$14</c:f>
              <c:numCache/>
            </c:numRef>
          </c:yVal>
          <c:smooth val="1"/>
        </c:ser>
        <c:axId val="56559114"/>
        <c:axId val="39269979"/>
      </c:scatterChart>
      <c:valAx>
        <c:axId val="5655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69979"/>
        <c:crosses val="autoZero"/>
        <c:crossBetween val="midCat"/>
        <c:dispUnits/>
      </c:valAx>
      <c:valAx>
        <c:axId val="39269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91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strRef>
              <c:f>'Weltbevölkerung logistisch'!$C$4</c:f>
              <c:strCache>
                <c:ptCount val="1"/>
                <c:pt idx="0">
                  <c:v>Weltbevölkerung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'Weltbevölkerung logistisch'!$A$5:$A$105</c:f>
              <c:numCache/>
            </c:numRef>
          </c:xVal>
          <c:yVal>
            <c:numRef>
              <c:f>'Weltbevölkerung logistisch'!$C$5:$C$105</c:f>
              <c:numCache/>
            </c:numRef>
          </c:yVal>
          <c:smooth val="0"/>
        </c:ser>
        <c:ser>
          <c:idx val="2"/>
          <c:order val="1"/>
          <c:tx>
            <c:strRef>
              <c:f>'Weltbevölkerung logistisch'!$D$4</c:f>
              <c:strCache>
                <c:ptCount val="1"/>
                <c:pt idx="0">
                  <c:v>Simulation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'Weltbevölkerung logistisch'!$A$5:$A$105</c:f>
              <c:numCache/>
            </c:numRef>
          </c:xVal>
          <c:yVal>
            <c:numRef>
              <c:f>'Weltbevölkerung logistisch'!$D$5:$D$105</c:f>
              <c:numCache/>
            </c:numRef>
          </c:yVal>
          <c:smooth val="1"/>
        </c:ser>
        <c:axId val="17885492"/>
        <c:axId val="26751701"/>
      </c:scatterChart>
      <c:valAx>
        <c:axId val="17885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51701"/>
        <c:crosses val="autoZero"/>
        <c:crossBetween val="midCat"/>
        <c:dispUnits/>
      </c:valAx>
      <c:valAx>
        <c:axId val="267517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854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4</xdr:col>
      <xdr:colOff>552450</xdr:colOff>
      <xdr:row>32</xdr:row>
      <xdr:rowOff>38100</xdr:rowOff>
    </xdr:to>
    <xdr:graphicFrame>
      <xdr:nvGraphicFramePr>
        <xdr:cNvPr id="1" name="Chart 3"/>
        <xdr:cNvGraphicFramePr/>
      </xdr:nvGraphicFramePr>
      <xdr:xfrm>
        <a:off x="0" y="2533650"/>
        <a:ext cx="41910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104775</xdr:rowOff>
    </xdr:from>
    <xdr:to>
      <xdr:col>10</xdr:col>
      <xdr:colOff>666750</xdr:colOff>
      <xdr:row>32</xdr:row>
      <xdr:rowOff>38100</xdr:rowOff>
    </xdr:to>
    <xdr:graphicFrame>
      <xdr:nvGraphicFramePr>
        <xdr:cNvPr id="2" name="Chart 4"/>
        <xdr:cNvGraphicFramePr/>
      </xdr:nvGraphicFramePr>
      <xdr:xfrm>
        <a:off x="4638675" y="2533650"/>
        <a:ext cx="43434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15</xdr:row>
      <xdr:rowOff>104775</xdr:rowOff>
    </xdr:from>
    <xdr:to>
      <xdr:col>9</xdr:col>
      <xdr:colOff>533400</xdr:colOff>
      <xdr:row>32</xdr:row>
      <xdr:rowOff>28575</xdr:rowOff>
    </xdr:to>
    <xdr:graphicFrame>
      <xdr:nvGraphicFramePr>
        <xdr:cNvPr id="1" name="Chart 3"/>
        <xdr:cNvGraphicFramePr/>
      </xdr:nvGraphicFramePr>
      <xdr:xfrm>
        <a:off x="2571750" y="2533650"/>
        <a:ext cx="5514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0</xdr:row>
      <xdr:rowOff>47625</xdr:rowOff>
    </xdr:from>
    <xdr:to>
      <xdr:col>10</xdr:col>
      <xdr:colOff>295275</xdr:colOff>
      <xdr:row>12</xdr:row>
      <xdr:rowOff>123825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295900" y="47625"/>
          <a:ext cx="331470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Arbeitsvorschlag: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Aus den statistischen Daten bekannte Datenpunkte übernehmen und im Diagramm anzeigen
- Logistisches Wachstum ansetzen: für Wachstumsgrenze Schieberegler einrichten und p-Wert jeweils über Zielwertsuche anpassen
- Solange probieren, bis logistische Formel mit Datenpunkten möglichst gut übereinstimmt.
Viel Spaß
Ingo Rath
Lösung -&gt; siehe unten:
f(x)=f(x-1)+0.0000027823220354*f(x-1)*(10500-f(x-1))</a:t>
          </a:r>
        </a:p>
      </xdr:txBody>
    </xdr:sp>
    <xdr:clientData/>
  </xdr:twoCellAnchor>
  <xdr:twoCellAnchor>
    <xdr:from>
      <xdr:col>4</xdr:col>
      <xdr:colOff>57150</xdr:colOff>
      <xdr:row>3</xdr:row>
      <xdr:rowOff>133350</xdr:rowOff>
    </xdr:from>
    <xdr:to>
      <xdr:col>5</xdr:col>
      <xdr:colOff>1181100</xdr:colOff>
      <xdr:row>8</xdr:row>
      <xdr:rowOff>104775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314700" y="619125"/>
          <a:ext cx="18859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Logistisches Wachstum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f(0)=Anfangszustand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f(x)=f(x-1)+p*f(x-1)*(M-f(x-1))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K2" sqref="K2"/>
    </sheetView>
  </sheetViews>
  <sheetFormatPr defaultColWidth="11.421875" defaultRowHeight="12.75"/>
  <cols>
    <col min="3" max="3" width="14.57421875" style="0" bestFit="1" customWidth="1"/>
    <col min="4" max="4" width="17.140625" style="0" bestFit="1" customWidth="1"/>
    <col min="5" max="5" width="13.00390625" style="0" bestFit="1" customWidth="1"/>
  </cols>
  <sheetData>
    <row r="1" spans="1:8" ht="12.75">
      <c r="A1" s="4" t="s">
        <v>10</v>
      </c>
      <c r="B1" s="4"/>
      <c r="C1" s="4"/>
      <c r="D1" s="4"/>
      <c r="E1" s="4"/>
      <c r="F1" s="4"/>
      <c r="H1" t="s">
        <v>15</v>
      </c>
    </row>
    <row r="2" spans="1:8" ht="12.75">
      <c r="A2" s="4"/>
      <c r="B2" s="4"/>
      <c r="C2" s="4"/>
      <c r="D2" s="4"/>
      <c r="E2" s="4"/>
      <c r="F2" s="4"/>
      <c r="H2" t="s">
        <v>16</v>
      </c>
    </row>
    <row r="4" spans="1:10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</row>
    <row r="5" spans="1:10" ht="12.75">
      <c r="A5">
        <v>1950</v>
      </c>
      <c r="B5">
        <v>0</v>
      </c>
      <c r="C5">
        <v>2521</v>
      </c>
      <c r="D5">
        <v>1709</v>
      </c>
      <c r="E5">
        <v>813</v>
      </c>
      <c r="F5">
        <v>221</v>
      </c>
      <c r="G5">
        <v>167</v>
      </c>
      <c r="H5">
        <v>1402</v>
      </c>
      <c r="I5">
        <v>547</v>
      </c>
      <c r="J5">
        <v>12.6</v>
      </c>
    </row>
    <row r="6" spans="1:10" ht="12.75">
      <c r="A6">
        <v>1960</v>
      </c>
      <c r="B6">
        <v>10</v>
      </c>
      <c r="C6">
        <v>3022</v>
      </c>
      <c r="D6">
        <v>2106</v>
      </c>
      <c r="E6">
        <v>916</v>
      </c>
      <c r="F6">
        <v>277</v>
      </c>
      <c r="G6">
        <v>218</v>
      </c>
      <c r="H6">
        <v>1702</v>
      </c>
      <c r="I6">
        <v>605</v>
      </c>
      <c r="J6">
        <v>15.7</v>
      </c>
    </row>
    <row r="7" spans="1:10" ht="12.75">
      <c r="A7">
        <v>1970</v>
      </c>
      <c r="B7">
        <v>20</v>
      </c>
      <c r="C7">
        <v>3696</v>
      </c>
      <c r="D7">
        <v>2688</v>
      </c>
      <c r="E7">
        <v>1008</v>
      </c>
      <c r="F7">
        <v>357</v>
      </c>
      <c r="G7">
        <v>285</v>
      </c>
      <c r="H7">
        <v>2147</v>
      </c>
      <c r="I7">
        <v>656</v>
      </c>
      <c r="J7">
        <v>19.3</v>
      </c>
    </row>
    <row r="8" spans="1:10" ht="12.75">
      <c r="A8">
        <v>1980</v>
      </c>
      <c r="B8">
        <v>30</v>
      </c>
      <c r="C8">
        <v>4440</v>
      </c>
      <c r="D8">
        <v>3358</v>
      </c>
      <c r="E8">
        <v>1083</v>
      </c>
      <c r="F8">
        <v>467</v>
      </c>
      <c r="G8">
        <v>361</v>
      </c>
      <c r="H8">
        <v>2641</v>
      </c>
      <c r="I8">
        <v>693</v>
      </c>
      <c r="J8">
        <v>22.7</v>
      </c>
    </row>
    <row r="9" spans="1:10" ht="12.75">
      <c r="A9">
        <v>1990</v>
      </c>
      <c r="B9">
        <v>40</v>
      </c>
      <c r="C9">
        <v>5266</v>
      </c>
      <c r="D9">
        <v>4118</v>
      </c>
      <c r="E9">
        <v>1148</v>
      </c>
      <c r="F9">
        <v>615</v>
      </c>
      <c r="G9">
        <v>440</v>
      </c>
      <c r="H9">
        <v>3181</v>
      </c>
      <c r="I9">
        <v>722</v>
      </c>
      <c r="J9">
        <v>26.4</v>
      </c>
    </row>
    <row r="10" spans="1:10" ht="12.75">
      <c r="A10">
        <v>1999</v>
      </c>
      <c r="B10">
        <v>49</v>
      </c>
      <c r="C10">
        <v>5978</v>
      </c>
      <c r="D10">
        <v>4793</v>
      </c>
      <c r="E10">
        <v>1185</v>
      </c>
      <c r="F10">
        <v>767</v>
      </c>
      <c r="G10">
        <v>516</v>
      </c>
      <c r="H10">
        <v>3634</v>
      </c>
      <c r="I10">
        <v>729</v>
      </c>
      <c r="J10">
        <v>30</v>
      </c>
    </row>
    <row r="11" spans="1:10" ht="12.75">
      <c r="A11">
        <v>2000</v>
      </c>
      <c r="B11">
        <v>50</v>
      </c>
      <c r="C11">
        <v>6055</v>
      </c>
      <c r="D11">
        <v>4867</v>
      </c>
      <c r="E11">
        <v>1188</v>
      </c>
      <c r="F11">
        <v>784</v>
      </c>
      <c r="G11">
        <v>519</v>
      </c>
      <c r="H11">
        <v>3683</v>
      </c>
      <c r="I11">
        <v>729</v>
      </c>
      <c r="J11">
        <v>30.4</v>
      </c>
    </row>
    <row r="12" spans="1:10" ht="12.75">
      <c r="A12">
        <v>2015</v>
      </c>
      <c r="B12">
        <v>65</v>
      </c>
      <c r="C12">
        <v>7164</v>
      </c>
      <c r="D12">
        <v>5940</v>
      </c>
      <c r="E12">
        <v>1214</v>
      </c>
      <c r="F12">
        <v>1078</v>
      </c>
      <c r="G12">
        <v>631</v>
      </c>
      <c r="H12">
        <v>4347</v>
      </c>
      <c r="I12">
        <v>719</v>
      </c>
      <c r="J12">
        <v>36.1</v>
      </c>
    </row>
    <row r="13" spans="1:10" ht="12.75">
      <c r="A13">
        <v>2030</v>
      </c>
      <c r="B13">
        <v>80</v>
      </c>
      <c r="C13">
        <v>8112</v>
      </c>
      <c r="D13">
        <v>6902</v>
      </c>
      <c r="E13">
        <v>1210</v>
      </c>
      <c r="F13">
        <v>1404</v>
      </c>
      <c r="G13">
        <v>726</v>
      </c>
      <c r="H13">
        <v>4877</v>
      </c>
      <c r="I13">
        <v>691</v>
      </c>
      <c r="J13">
        <v>41.2</v>
      </c>
    </row>
    <row r="14" spans="1:10" ht="12.75">
      <c r="A14">
        <v>2050</v>
      </c>
      <c r="B14">
        <v>100</v>
      </c>
      <c r="C14">
        <v>8909</v>
      </c>
      <c r="D14">
        <v>7754</v>
      </c>
      <c r="E14">
        <v>1155</v>
      </c>
      <c r="F14">
        <v>1766</v>
      </c>
      <c r="G14">
        <v>809</v>
      </c>
      <c r="H14">
        <v>5268</v>
      </c>
      <c r="I14">
        <v>628</v>
      </c>
      <c r="J14">
        <v>46.2</v>
      </c>
    </row>
  </sheetData>
  <mergeCells count="1">
    <mergeCell ref="A1:F2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1">
      <selection activeCell="A3" sqref="A3"/>
    </sheetView>
  </sheetViews>
  <sheetFormatPr defaultColWidth="11.421875" defaultRowHeight="12.75"/>
  <cols>
    <col min="3" max="3" width="14.57421875" style="0" bestFit="1" customWidth="1"/>
    <col min="6" max="6" width="18.7109375" style="0" bestFit="1" customWidth="1"/>
  </cols>
  <sheetData>
    <row r="1" spans="1:6" ht="12.75">
      <c r="A1" s="4" t="s">
        <v>10</v>
      </c>
      <c r="B1" s="4"/>
      <c r="C1" s="4"/>
      <c r="D1" s="4"/>
      <c r="E1" s="4"/>
      <c r="F1" s="4"/>
    </row>
    <row r="2" spans="1:6" ht="12.75">
      <c r="A2" s="4"/>
      <c r="B2" s="4"/>
      <c r="C2" s="4"/>
      <c r="D2" s="4"/>
      <c r="E2" s="4"/>
      <c r="F2" s="4"/>
    </row>
    <row r="4" spans="1:4" ht="12.75">
      <c r="A4" t="s">
        <v>0</v>
      </c>
      <c r="B4" t="s">
        <v>1</v>
      </c>
      <c r="C4" t="s">
        <v>2</v>
      </c>
      <c r="D4" t="s">
        <v>11</v>
      </c>
    </row>
    <row r="5" spans="1:4" ht="12.75">
      <c r="A5">
        <v>1950</v>
      </c>
      <c r="B5">
        <v>0</v>
      </c>
      <c r="C5">
        <v>2521</v>
      </c>
      <c r="D5">
        <f>C5</f>
        <v>2521</v>
      </c>
    </row>
    <row r="6" spans="1:4" ht="12.75">
      <c r="A6">
        <v>1951</v>
      </c>
      <c r="B6">
        <v>1</v>
      </c>
      <c r="D6">
        <f>D5+$F$14*D5*($F$15-D5)</f>
        <v>2575.0593284664515</v>
      </c>
    </row>
    <row r="7" spans="1:4" ht="12.75">
      <c r="A7">
        <v>1952</v>
      </c>
      <c r="B7">
        <v>2</v>
      </c>
      <c r="D7">
        <f>D6+$F$14*D6*($F$15-D6)</f>
        <v>2629.7330621379865</v>
      </c>
    </row>
    <row r="8" spans="1:4" ht="12.75">
      <c r="A8">
        <v>1953</v>
      </c>
      <c r="B8">
        <v>3</v>
      </c>
      <c r="D8">
        <f>D7+$F$14*D7*($F$15-D7)</f>
        <v>2685.0049171572496</v>
      </c>
    </row>
    <row r="9" spans="1:4" ht="12.75">
      <c r="A9">
        <v>1954</v>
      </c>
      <c r="B9">
        <v>4</v>
      </c>
      <c r="D9">
        <f>D8+$F$14*D8*($F$15-D8)</f>
        <v>2740.8576532285624</v>
      </c>
    </row>
    <row r="10" spans="1:4" ht="12.75">
      <c r="A10">
        <v>1955</v>
      </c>
      <c r="B10">
        <v>5</v>
      </c>
      <c r="D10">
        <f>D9+$F$14*D9*($F$15-D9)</f>
        <v>2797.2730838162365</v>
      </c>
    </row>
    <row r="11" spans="1:4" ht="12.75">
      <c r="A11">
        <v>1956</v>
      </c>
      <c r="B11">
        <v>6</v>
      </c>
      <c r="D11">
        <f>D10+$F$14*D10*($F$15-D10)</f>
        <v>2854.232089302769</v>
      </c>
    </row>
    <row r="12" spans="1:6" ht="12.75">
      <c r="A12">
        <v>1957</v>
      </c>
      <c r="B12">
        <v>7</v>
      </c>
      <c r="D12">
        <f>D11+$F$14*D11*($F$15-D11)</f>
        <v>2911.714633146786</v>
      </c>
      <c r="E12" t="s">
        <v>17</v>
      </c>
      <c r="F12">
        <v>2521</v>
      </c>
    </row>
    <row r="13" spans="1:6" ht="12.75">
      <c r="A13">
        <v>1958</v>
      </c>
      <c r="B13">
        <v>8</v>
      </c>
      <c r="D13">
        <f>D12+$F$14*D12*($F$15-D12)</f>
        <v>2969.6997810659755</v>
      </c>
      <c r="E13" t="s">
        <v>12</v>
      </c>
      <c r="F13" s="1">
        <f>F14*F15</f>
        <v>0.03131024654675598</v>
      </c>
    </row>
    <row r="14" spans="1:6" ht="12.75">
      <c r="A14">
        <v>1959</v>
      </c>
      <c r="B14">
        <v>9</v>
      </c>
      <c r="D14">
        <f>D13+$F$14*D13*($F$15-D13)</f>
        <v>3028.165723254874</v>
      </c>
      <c r="E14" t="s">
        <v>13</v>
      </c>
      <c r="F14" s="3">
        <v>3.913780818344498E-06</v>
      </c>
    </row>
    <row r="15" spans="1:6" ht="12.75">
      <c r="A15">
        <v>1960</v>
      </c>
      <c r="B15">
        <v>10</v>
      </c>
      <c r="C15">
        <v>3022</v>
      </c>
      <c r="D15">
        <f>D14+$F$14*D14*($F$15-D14)</f>
        <v>3087.089799631359</v>
      </c>
      <c r="E15" t="s">
        <v>14</v>
      </c>
      <c r="F15" s="2">
        <v>8000</v>
      </c>
    </row>
    <row r="16" spans="1:4" ht="12.75">
      <c r="A16">
        <v>1961</v>
      </c>
      <c r="B16">
        <v>11</v>
      </c>
      <c r="D16">
        <f>D15+$F$14*D15*($F$15-D15)</f>
        <v>3146.448528089136</v>
      </c>
    </row>
    <row r="17" spans="1:4" ht="12.75">
      <c r="A17">
        <v>1962</v>
      </c>
      <c r="B17">
        <v>12</v>
      </c>
      <c r="D17">
        <f>D16+$F$14*D16*($F$15-D16)</f>
        <v>3206.217635716571</v>
      </c>
    </row>
    <row r="18" spans="1:4" ht="12.75">
      <c r="A18">
        <v>1963</v>
      </c>
      <c r="B18">
        <v>13</v>
      </c>
      <c r="D18">
        <f>D17+$F$14*D17*($F$15-D17)</f>
        <v>3266.3720929249585</v>
      </c>
    </row>
    <row r="19" spans="1:4" ht="12.75">
      <c r="A19">
        <v>1964</v>
      </c>
      <c r="B19">
        <v>14</v>
      </c>
      <c r="D19">
        <f>D18+$F$14*D18*($F$15-D18)</f>
        <v>3326.886150411971</v>
      </c>
    </row>
    <row r="20" spans="1:4" ht="12.75">
      <c r="A20">
        <v>1965</v>
      </c>
      <c r="B20">
        <v>15</v>
      </c>
      <c r="D20">
        <f>D19+$F$14*D19*($F$15-D19)</f>
        <v>3387.73337886866</v>
      </c>
    </row>
    <row r="21" spans="1:4" ht="12.75">
      <c r="A21">
        <v>1966</v>
      </c>
      <c r="B21">
        <v>16</v>
      </c>
      <c r="D21">
        <f>D20+$F$14*D20*($F$15-D20)</f>
        <v>3448.886711321204</v>
      </c>
    </row>
    <row r="22" spans="1:4" ht="12.75">
      <c r="A22">
        <v>1967</v>
      </c>
      <c r="B22">
        <v>17</v>
      </c>
      <c r="D22">
        <f>D21+$F$14*D21*($F$15-D21)</f>
        <v>3510.318487981717</v>
      </c>
    </row>
    <row r="23" spans="1:4" ht="12.75">
      <c r="A23">
        <v>1968</v>
      </c>
      <c r="B23">
        <v>18</v>
      </c>
      <c r="D23">
        <f>D22+$F$14*D22*($F$15-D22)</f>
        <v>3572.0005034660626</v>
      </c>
    </row>
    <row r="24" spans="1:4" ht="12.75">
      <c r="A24">
        <v>1969</v>
      </c>
      <c r="B24">
        <v>19</v>
      </c>
      <c r="D24">
        <f>D23+$F$14*D23*($F$15-D23)</f>
        <v>3633.904056220856</v>
      </c>
    </row>
    <row r="25" spans="1:4" ht="12.75">
      <c r="A25">
        <v>1970</v>
      </c>
      <c r="B25">
        <v>20</v>
      </c>
      <c r="C25">
        <v>3696</v>
      </c>
      <c r="D25">
        <f>D24+$F$14*D24*($F$15-D24)</f>
        <v>3695.9999999868996</v>
      </c>
    </row>
    <row r="26" spans="1:4" ht="12.75">
      <c r="A26">
        <v>1971</v>
      </c>
      <c r="B26">
        <v>21</v>
      </c>
      <c r="D26">
        <f>D25+$F$14*D25*($F$15-D25)</f>
        <v>3758.258797112272</v>
      </c>
    </row>
    <row r="27" spans="1:4" ht="12.75">
      <c r="A27">
        <v>1972</v>
      </c>
      <c r="B27">
        <v>22</v>
      </c>
      <c r="D27">
        <f>D26+$F$14*D26*($F$15-D26)</f>
        <v>3820.6505735153933</v>
      </c>
    </row>
    <row r="28" spans="1:4" ht="12.75">
      <c r="A28">
        <v>1973</v>
      </c>
      <c r="B28">
        <v>23</v>
      </c>
      <c r="D28">
        <f>D27+$F$14*D27*($F$15-D27)</f>
        <v>3883.1451750866718</v>
      </c>
    </row>
    <row r="29" spans="1:4" ht="12.75">
      <c r="A29">
        <v>1974</v>
      </c>
      <c r="B29">
        <v>24</v>
      </c>
      <c r="D29">
        <f>D28+$F$14*D28*($F$15-D28)</f>
        <v>3945.712225307007</v>
      </c>
    </row>
    <row r="30" spans="1:4" ht="12.75">
      <c r="A30">
        <v>1975</v>
      </c>
      <c r="B30">
        <v>25</v>
      </c>
      <c r="D30">
        <f>D29+$F$14*D29*($F$15-D29)</f>
        <v>4008.3211838525317</v>
      </c>
    </row>
    <row r="31" spans="1:4" ht="12.75">
      <c r="A31">
        <v>1976</v>
      </c>
      <c r="B31">
        <v>26</v>
      </c>
      <c r="D31">
        <f>D30+$F$14*D30*($F$15-D30)</f>
        <v>4070.941405947638</v>
      </c>
    </row>
    <row r="32" spans="1:4" ht="12.75">
      <c r="A32">
        <v>1977</v>
      </c>
      <c r="B32">
        <v>27</v>
      </c>
      <c r="D32">
        <f>D31+$F$14*D31*($F$15-D31)</f>
        <v>4133.542202222655</v>
      </c>
    </row>
    <row r="33" spans="1:4" ht="12.75">
      <c r="A33">
        <v>1978</v>
      </c>
      <c r="B33">
        <v>28</v>
      </c>
      <c r="D33">
        <f>D32+$F$14*D32*($F$15-D32)</f>
        <v>4196.09289882855</v>
      </c>
    </row>
    <row r="34" spans="1:4" ht="12.75">
      <c r="A34">
        <v>1979</v>
      </c>
      <c r="B34">
        <v>29</v>
      </c>
      <c r="D34">
        <f>D33+$F$14*D33*($F$15-D33)</f>
        <v>4258.5628975587915</v>
      </c>
    </row>
    <row r="35" spans="1:4" ht="12.75">
      <c r="A35">
        <v>1980</v>
      </c>
      <c r="B35">
        <v>30</v>
      </c>
      <c r="C35">
        <v>4440</v>
      </c>
      <c r="D35">
        <f>D34+$F$14*D34*($F$15-D34)</f>
        <v>4320.921735728059</v>
      </c>
    </row>
    <row r="36" spans="1:4" ht="12.75">
      <c r="A36">
        <v>1981</v>
      </c>
      <c r="B36">
        <v>31</v>
      </c>
      <c r="D36">
        <f>D35+$F$14*D35*($F$15-D35)</f>
        <v>4383.139145558805</v>
      </c>
    </row>
    <row r="37" spans="1:4" ht="12.75">
      <c r="A37">
        <v>1982</v>
      </c>
      <c r="B37">
        <v>32</v>
      </c>
      <c r="D37">
        <f>D36+$F$14*D36*($F$15-D36)</f>
        <v>4445.1851128298</v>
      </c>
    </row>
    <row r="38" spans="1:4" ht="12.75">
      <c r="A38">
        <v>1983</v>
      </c>
      <c r="B38">
        <v>33</v>
      </c>
      <c r="D38">
        <f>D37+$F$14*D37*($F$15-D37)</f>
        <v>4507.02993454562</v>
      </c>
    </row>
    <row r="39" spans="1:4" ht="12.75">
      <c r="A39">
        <v>1984</v>
      </c>
      <c r="B39">
        <v>34</v>
      </c>
      <c r="D39">
        <f>D38+$F$14*D38*($F$15-D38)</f>
        <v>4568.644275392598</v>
      </c>
    </row>
    <row r="40" spans="1:4" ht="12.75">
      <c r="A40">
        <v>1985</v>
      </c>
      <c r="B40">
        <v>35</v>
      </c>
      <c r="D40">
        <f>D39+$F$14*D39*($F$15-D39)</f>
        <v>4629.999222754961</v>
      </c>
    </row>
    <row r="41" spans="1:4" ht="12.75">
      <c r="A41">
        <v>1986</v>
      </c>
      <c r="B41">
        <v>36</v>
      </c>
      <c r="D41">
        <f>D40+$F$14*D40*($F$15-D40)</f>
        <v>4691.066340074548</v>
      </c>
    </row>
    <row r="42" spans="1:4" ht="12.75">
      <c r="A42">
        <v>1987</v>
      </c>
      <c r="B42">
        <v>37</v>
      </c>
      <c r="D42">
        <f>D41+$F$14*D41*($F$15-D41)</f>
        <v>4751.817718348725</v>
      </c>
    </row>
    <row r="43" spans="1:4" ht="12.75">
      <c r="A43">
        <v>1988</v>
      </c>
      <c r="B43">
        <v>38</v>
      </c>
      <c r="D43">
        <f>D42+$F$14*D42*($F$15-D42)</f>
        <v>4812.2260255735855</v>
      </c>
    </row>
    <row r="44" spans="1:4" ht="12.75">
      <c r="A44">
        <v>1989</v>
      </c>
      <c r="B44">
        <v>39</v>
      </c>
      <c r="D44">
        <f>D43+$F$14*D43*($F$15-D43)</f>
        <v>4872.264553953225</v>
      </c>
    </row>
    <row r="45" spans="1:4" ht="12.75">
      <c r="A45">
        <v>1990</v>
      </c>
      <c r="B45">
        <v>40</v>
      </c>
      <c r="C45">
        <v>5266</v>
      </c>
      <c r="D45">
        <f>D44+$F$14*D44*($F$15-D44)</f>
        <v>4931.907264710649</v>
      </c>
    </row>
    <row r="46" spans="1:4" ht="12.75">
      <c r="A46">
        <v>1991</v>
      </c>
      <c r="B46">
        <v>41</v>
      </c>
      <c r="D46">
        <f>D45+$F$14*D45*($F$15-D45)</f>
        <v>4991.128830351541</v>
      </c>
    </row>
    <row r="47" spans="1:4" ht="12.75">
      <c r="A47">
        <v>1992</v>
      </c>
      <c r="B47">
        <v>42</v>
      </c>
      <c r="D47">
        <f>D46+$F$14*D46*($F$15-D46)</f>
        <v>5049.904674248565</v>
      </c>
    </row>
    <row r="48" spans="1:4" ht="12.75">
      <c r="A48">
        <v>1993</v>
      </c>
      <c r="B48">
        <v>43</v>
      </c>
      <c r="D48">
        <f>D47+$F$14*D47*($F$15-D47)</f>
        <v>5108.211007430893</v>
      </c>
    </row>
    <row r="49" spans="1:4" ht="12.75">
      <c r="A49">
        <v>1994</v>
      </c>
      <c r="B49">
        <v>44</v>
      </c>
      <c r="D49">
        <f>D48+$F$14*D48*($F$15-D48)</f>
        <v>5166.0248624811475</v>
      </c>
    </row>
    <row r="50" spans="1:4" ht="12.75">
      <c r="A50">
        <v>1995</v>
      </c>
      <c r="B50">
        <v>45</v>
      </c>
      <c r="D50">
        <f>D49+$F$14*D49*($F$15-D49)</f>
        <v>5223.324124459679</v>
      </c>
    </row>
    <row r="51" spans="1:4" ht="12.75">
      <c r="A51">
        <v>1996</v>
      </c>
      <c r="B51">
        <v>46</v>
      </c>
      <c r="D51">
        <f>D50+$F$14*D50*($F$15-D50)</f>
        <v>5280.087558793961</v>
      </c>
    </row>
    <row r="52" spans="1:4" ht="12.75">
      <c r="A52">
        <v>1997</v>
      </c>
      <c r="B52">
        <v>47</v>
      </c>
      <c r="D52">
        <f>D51+$F$14*D51*($F$15-D51)</f>
        <v>5336.294836088716</v>
      </c>
    </row>
    <row r="53" spans="1:4" ht="12.75">
      <c r="A53">
        <v>1998</v>
      </c>
      <c r="B53">
        <v>48</v>
      </c>
      <c r="D53">
        <f>D52+$F$14*D52*($F$15-D52)</f>
        <v>5391.92655383</v>
      </c>
    </row>
    <row r="54" spans="1:4" ht="12.75">
      <c r="A54">
        <v>1999</v>
      </c>
      <c r="B54">
        <v>49</v>
      </c>
      <c r="C54">
        <v>5978</v>
      </c>
      <c r="D54">
        <f>D53+$F$14*D53*($F$15-D53)</f>
        <v>5446.964254973759</v>
      </c>
    </row>
    <row r="55" spans="1:4" ht="12.75">
      <c r="A55">
        <v>2000</v>
      </c>
      <c r="B55">
        <v>50</v>
      </c>
      <c r="C55">
        <v>6055</v>
      </c>
      <c r="D55">
        <f>D54+$F$14*D54*($F$15-D54)</f>
        <v>5501.3904434261785</v>
      </c>
    </row>
    <row r="56" spans="1:4" ht="12.75">
      <c r="A56">
        <v>2001</v>
      </c>
      <c r="B56">
        <v>51</v>
      </c>
      <c r="D56">
        <f>D55+$F$14*D55*($F$15-D55)</f>
        <v>5555.188596439343</v>
      </c>
    </row>
    <row r="57" spans="1:4" ht="12.75">
      <c r="A57">
        <v>2002</v>
      </c>
      <c r="B57">
        <v>52</v>
      </c>
      <c r="D57">
        <f>D56+$F$14*D56*($F$15-D56)</f>
        <v>5608.343173961226</v>
      </c>
    </row>
    <row r="58" spans="1:4" ht="12.75">
      <c r="A58">
        <v>2003</v>
      </c>
      <c r="B58">
        <v>53</v>
      </c>
      <c r="D58">
        <f>D57+$F$14*D57*($F$15-D57)</f>
        <v>5660.839624993678</v>
      </c>
    </row>
    <row r="59" spans="1:4" ht="12.75">
      <c r="A59">
        <v>2004</v>
      </c>
      <c r="B59">
        <v>54</v>
      </c>
      <c r="D59">
        <f>D58+$F$14*D58*($F$15-D58)</f>
        <v>5712.6643910258545</v>
      </c>
    </row>
    <row r="60" spans="1:4" ht="12.75">
      <c r="A60">
        <v>2005</v>
      </c>
      <c r="B60">
        <v>55</v>
      </c>
      <c r="D60">
        <f>D59+$F$14*D59*($F$15-D59)</f>
        <v>5763.804906623281</v>
      </c>
    </row>
    <row r="61" spans="1:4" ht="12.75">
      <c r="A61">
        <v>2006</v>
      </c>
      <c r="B61">
        <v>56</v>
      </c>
      <c r="D61">
        <f>D60+$F$14*D60*($F$15-D60)</f>
        <v>5814.24959726449</v>
      </c>
    </row>
    <row r="62" spans="1:4" ht="12.75">
      <c r="A62">
        <v>2007</v>
      </c>
      <c r="B62">
        <v>57</v>
      </c>
      <c r="D62">
        <f>D61+$F$14*D61*($F$15-D61)</f>
        <v>5863.987874527776</v>
      </c>
    </row>
    <row r="63" spans="1:4" ht="12.75">
      <c r="A63">
        <v>2008</v>
      </c>
      <c r="B63">
        <v>58</v>
      </c>
      <c r="D63">
        <f>D62+$F$14*D62*($F$15-D62)</f>
        <v>5913.0101287401085</v>
      </c>
    </row>
    <row r="64" spans="1:4" ht="12.75">
      <c r="A64">
        <v>2009</v>
      </c>
      <c r="B64">
        <v>59</v>
      </c>
      <c r="D64">
        <f>D63+$F$14*D63*($F$15-D63)</f>
        <v>5961.307719208586</v>
      </c>
    </row>
    <row r="65" spans="1:4" ht="12.75">
      <c r="A65">
        <v>2010</v>
      </c>
      <c r="B65">
        <v>60</v>
      </c>
      <c r="D65">
        <f>D64+$F$14*D64*($F$15-D64)</f>
        <v>6008.872962161964</v>
      </c>
    </row>
    <row r="66" spans="1:4" ht="12.75">
      <c r="A66">
        <v>2011</v>
      </c>
      <c r="B66">
        <v>61</v>
      </c>
      <c r="D66">
        <f>D65+$F$14*D65*($F$15-D65)</f>
        <v>6055.699116535812</v>
      </c>
    </row>
    <row r="67" spans="1:4" ht="12.75">
      <c r="A67">
        <v>2012</v>
      </c>
      <c r="B67">
        <v>62</v>
      </c>
      <c r="D67">
        <f>D66+$F$14*D66*($F$15-D66)</f>
        <v>6101.780367739691</v>
      </c>
    </row>
    <row r="68" spans="1:4" ht="12.75">
      <c r="A68">
        <v>2013</v>
      </c>
      <c r="B68">
        <v>63</v>
      </c>
      <c r="D68">
        <f>D67+$F$14*D67*($F$15-D67)</f>
        <v>6147.111809548498</v>
      </c>
    </row>
    <row r="69" spans="1:4" ht="12.75">
      <c r="A69">
        <v>2014</v>
      </c>
      <c r="B69">
        <v>64</v>
      </c>
      <c r="D69">
        <f>D68+$F$14*D68*($F$15-D68)</f>
        <v>6191.689424262718</v>
      </c>
    </row>
    <row r="70" spans="1:4" ht="12.75">
      <c r="A70">
        <v>2015</v>
      </c>
      <c r="B70">
        <v>65</v>
      </c>
      <c r="C70">
        <v>7164</v>
      </c>
      <c r="D70">
        <f>D69+$F$14*D69*($F$15-D69)</f>
        <v>6235.510061283955</v>
      </c>
    </row>
    <row r="71" spans="1:4" ht="12.75">
      <c r="A71">
        <v>2016</v>
      </c>
      <c r="B71">
        <v>66</v>
      </c>
      <c r="D71">
        <f>D70+$F$14*D70*($F$15-D70)</f>
        <v>6278.571414252663</v>
      </c>
    </row>
    <row r="72" spans="1:4" ht="12.75">
      <c r="A72">
        <v>2017</v>
      </c>
      <c r="B72">
        <v>67</v>
      </c>
      <c r="D72">
        <f>D71+$F$14*D71*($F$15-D71)</f>
        <v>6320.871996894643</v>
      </c>
    </row>
    <row r="73" spans="1:4" ht="12.75">
      <c r="A73">
        <v>2018</v>
      </c>
      <c r="B73">
        <v>68</v>
      </c>
      <c r="D73">
        <f>D72+$F$14*D72*($F$15-D72)</f>
        <v>6362.411117721643</v>
      </c>
    </row>
    <row r="74" spans="1:4" ht="12.75">
      <c r="A74">
        <v>2019</v>
      </c>
      <c r="B74">
        <v>69</v>
      </c>
      <c r="D74">
        <f>D73+$F$14*D73*($F$15-D73)</f>
        <v>6403.188853729295</v>
      </c>
    </row>
    <row r="75" spans="1:4" ht="12.75">
      <c r="A75">
        <v>2020</v>
      </c>
      <c r="B75">
        <v>70</v>
      </c>
      <c r="D75">
        <f>D74+$F$14*D74*($F$15-D74)</f>
        <v>6443.206023232856</v>
      </c>
    </row>
    <row r="76" spans="1:4" ht="12.75">
      <c r="A76">
        <v>2021</v>
      </c>
      <c r="B76">
        <v>71</v>
      </c>
      <c r="D76">
        <f>D75+$F$14*D75*($F$15-D75)</f>
        <v>6482.464157977652</v>
      </c>
    </row>
    <row r="77" spans="1:4" ht="12.75">
      <c r="A77">
        <v>2022</v>
      </c>
      <c r="B77">
        <v>72</v>
      </c>
      <c r="D77">
        <f>D76+$F$14*D76*($F$15-D76)</f>
        <v>6520.965474657086</v>
      </c>
    </row>
    <row r="78" spans="1:4" ht="12.75">
      <c r="A78">
        <v>2023</v>
      </c>
      <c r="B78">
        <v>73</v>
      </c>
      <c r="D78">
        <f>D77+$F$14*D77*($F$15-D77)</f>
        <v>6558.712845966371</v>
      </c>
    </row>
    <row r="79" spans="1:4" ht="12.75">
      <c r="A79">
        <v>2024</v>
      </c>
      <c r="B79">
        <v>74</v>
      </c>
      <c r="D79">
        <f>D78+$F$14*D78*($F$15-D78)</f>
        <v>6595.709771315051</v>
      </c>
    </row>
    <row r="80" spans="1:4" ht="12.75">
      <c r="A80">
        <v>2025</v>
      </c>
      <c r="B80">
        <v>75</v>
      </c>
      <c r="D80">
        <f>D79+$F$14*D79*($F$15-D79)</f>
        <v>6631.960347315875</v>
      </c>
    </row>
    <row r="81" spans="1:4" ht="12.75">
      <c r="A81">
        <v>2026</v>
      </c>
      <c r="B81">
        <v>76</v>
      </c>
      <c r="D81">
        <f>D80+$F$14*D80*($F$15-D80)</f>
        <v>6667.4692381617315</v>
      </c>
    </row>
    <row r="82" spans="1:4" ht="12.75">
      <c r="A82">
        <v>2027</v>
      </c>
      <c r="B82">
        <v>77</v>
      </c>
      <c r="D82">
        <f>D81+$F$14*D81*($F$15-D81)</f>
        <v>6702.241645996257</v>
      </c>
    </row>
    <row r="83" spans="1:4" ht="12.75">
      <c r="A83">
        <v>2028</v>
      </c>
      <c r="B83">
        <v>78</v>
      </c>
      <c r="D83">
        <f>D82+$F$14*D82*($F$15-D82)</f>
        <v>6736.283281377431</v>
      </c>
    </row>
    <row r="84" spans="1:4" ht="12.75">
      <c r="A84">
        <v>2029</v>
      </c>
      <c r="B84">
        <v>79</v>
      </c>
      <c r="D84">
        <f>D83+$F$14*D83*($F$15-D83)</f>
        <v>6769.600333927028</v>
      </c>
    </row>
    <row r="85" spans="1:4" ht="12.75">
      <c r="A85">
        <v>2030</v>
      </c>
      <c r="B85">
        <v>80</v>
      </c>
      <c r="C85">
        <v>8112</v>
      </c>
      <c r="D85">
        <f>D84+$F$14*D84*($F$15-D84)</f>
        <v>6802.199443252277</v>
      </c>
    </row>
    <row r="86" spans="1:4" ht="12.75">
      <c r="A86">
        <v>2031</v>
      </c>
      <c r="B86">
        <v>81</v>
      </c>
      <c r="D86">
        <f>D85+$F$14*D85*($F$15-D85)</f>
        <v>6834.087670219509</v>
      </c>
    </row>
    <row r="87" spans="1:4" ht="12.75">
      <c r="A87">
        <v>2032</v>
      </c>
      <c r="B87">
        <v>82</v>
      </c>
      <c r="D87">
        <f>D86+$F$14*D86*($F$15-D86)</f>
        <v>6865.272468653051</v>
      </c>
    </row>
    <row r="88" spans="1:4" ht="12.75">
      <c r="A88">
        <v>2033</v>
      </c>
      <c r="B88">
        <v>83</v>
      </c>
      <c r="D88">
        <f>D87+$F$14*D87*($F$15-D87)</f>
        <v>6895.761657526123</v>
      </c>
    </row>
    <row r="89" spans="1:4" ht="12.75">
      <c r="A89">
        <v>2034</v>
      </c>
      <c r="B89">
        <v>84</v>
      </c>
      <c r="D89">
        <f>D88+$F$14*D88*($F$15-D88)</f>
        <v>6925.563393704132</v>
      </c>
    </row>
    <row r="90" spans="1:4" ht="12.75">
      <c r="A90">
        <v>2035</v>
      </c>
      <c r="B90">
        <v>85</v>
      </c>
      <c r="D90">
        <f>D89+$F$14*D89*($F$15-D89)</f>
        <v>6954.686145294499</v>
      </c>
    </row>
    <row r="91" spans="1:4" ht="12.75">
      <c r="A91">
        <v>2036</v>
      </c>
      <c r="B91">
        <v>86</v>
      </c>
      <c r="D91">
        <f>D90+$F$14*D90*($F$15-D90)</f>
        <v>6983.1386656510695</v>
      </c>
    </row>
    <row r="92" spans="1:4" ht="12.75">
      <c r="A92">
        <v>2037</v>
      </c>
      <c r="B92">
        <v>87</v>
      </c>
      <c r="D92">
        <f>D91+$F$14*D91*($F$15-D91)</f>
        <v>7010.929968075286</v>
      </c>
    </row>
    <row r="93" spans="1:4" ht="12.75">
      <c r="A93">
        <v>2038</v>
      </c>
      <c r="B93">
        <v>88</v>
      </c>
      <c r="D93">
        <f>D92+$F$14*D92*($F$15-D92)</f>
        <v>7038.069301250605</v>
      </c>
    </row>
    <row r="94" spans="1:4" ht="12.75">
      <c r="A94">
        <v>2039</v>
      </c>
      <c r="B94">
        <v>89</v>
      </c>
      <c r="D94">
        <f>D93+$F$14*D93*($F$15-D93)</f>
        <v>7064.566125441232</v>
      </c>
    </row>
    <row r="95" spans="1:4" ht="12.75">
      <c r="A95">
        <v>2040</v>
      </c>
      <c r="B95">
        <v>90</v>
      </c>
      <c r="D95">
        <f>D94+$F$14*D94*($F$15-D94)</f>
        <v>7090.430089481018</v>
      </c>
    </row>
    <row r="96" spans="1:4" ht="12.75">
      <c r="A96">
        <v>2041</v>
      </c>
      <c r="B96">
        <v>91</v>
      </c>
      <c r="D96">
        <f>D95+$F$14*D95*($F$15-D95)</f>
        <v>7115.671008573497</v>
      </c>
    </row>
    <row r="97" spans="1:4" ht="12.75">
      <c r="A97">
        <v>2042</v>
      </c>
      <c r="B97">
        <v>92</v>
      </c>
      <c r="D97">
        <f>D96+$F$14*D96*($F$15-D96)</f>
        <v>7140.298842919324</v>
      </c>
    </row>
    <row r="98" spans="1:4" ht="12.75">
      <c r="A98">
        <v>2043</v>
      </c>
      <c r="B98">
        <v>93</v>
      </c>
      <c r="D98">
        <f>D97+$F$14*D97*($F$15-D97)</f>
        <v>7164.323677183054</v>
      </c>
    </row>
    <row r="99" spans="1:4" ht="12.75">
      <c r="A99">
        <v>2044</v>
      </c>
      <c r="B99">
        <v>94</v>
      </c>
      <c r="D99">
        <f>D98+$F$14*D98*($F$15-D98)</f>
        <v>7187.755700807079</v>
      </c>
    </row>
    <row r="100" spans="1:4" ht="12.75">
      <c r="A100">
        <v>2045</v>
      </c>
      <c r="B100">
        <v>95</v>
      </c>
      <c r="D100">
        <f>D99+$F$14*D99*($F$15-D99)</f>
        <v>7210.6051891767365</v>
      </c>
    </row>
    <row r="101" spans="1:4" ht="12.75">
      <c r="A101">
        <v>2046</v>
      </c>
      <c r="B101">
        <v>96</v>
      </c>
      <c r="D101">
        <f>D100+$F$14*D100*($F$15-D100)</f>
        <v>7232.882485637087</v>
      </c>
    </row>
    <row r="102" spans="1:4" ht="12.75">
      <c r="A102">
        <v>2047</v>
      </c>
      <c r="B102">
        <v>97</v>
      </c>
      <c r="D102">
        <f>D101+$F$14*D101*($F$15-D101)</f>
        <v>7254.597984358578</v>
      </c>
    </row>
    <row r="103" spans="1:4" ht="12.75">
      <c r="A103">
        <v>2048</v>
      </c>
      <c r="B103">
        <v>98</v>
      </c>
      <c r="D103">
        <f>D102+$F$14*D102*($F$15-D102)</f>
        <v>7275.762114045879</v>
      </c>
    </row>
    <row r="104" spans="1:4" ht="12.75">
      <c r="A104">
        <v>2049</v>
      </c>
      <c r="B104">
        <v>99</v>
      </c>
      <c r="D104">
        <f>D103+$F$14*D103*($F$15-D103)</f>
        <v>7296.385322481402</v>
      </c>
    </row>
    <row r="105" spans="1:4" ht="12.75">
      <c r="A105">
        <v>2050</v>
      </c>
      <c r="B105">
        <v>100</v>
      </c>
      <c r="C105">
        <v>8909</v>
      </c>
      <c r="D105">
        <f>D104+$F$14*D104*($F$15-D104)</f>
        <v>7316.478061892642</v>
      </c>
    </row>
  </sheetData>
  <mergeCells count="1">
    <mergeCell ref="A1:F2"/>
  </mergeCells>
  <printOptions/>
  <pageMargins left="0.75" right="0.75" top="1" bottom="1" header="0.4921259845" footer="0.4921259845"/>
  <pageSetup horizontalDpi="300" verticalDpi="3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 Rath</dc:creator>
  <cp:keywords/>
  <dc:description/>
  <cp:lastModifiedBy>Ingo Rath</cp:lastModifiedBy>
  <cp:lastPrinted>2005-01-11T20:11:14Z</cp:lastPrinted>
  <dcterms:created xsi:type="dcterms:W3CDTF">2004-09-18T00:03:29Z</dcterms:created>
  <dcterms:modified xsi:type="dcterms:W3CDTF">2005-02-17T23:35:00Z</dcterms:modified>
  <cp:category/>
  <cp:version/>
  <cp:contentType/>
  <cp:contentStatus/>
</cp:coreProperties>
</file>